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910" windowHeight="5595" activeTab="3"/>
  </bookViews>
  <sheets>
    <sheet name="Golf Club Membership" sheetId="4" r:id="rId1"/>
    <sheet name="Print 1 Answer" sheetId="6" r:id="rId2"/>
    <sheet name="Print 2 Answer" sheetId="9" r:id="rId3"/>
    <sheet name="Senior Fees" sheetId="10" r:id="rId4"/>
  </sheets>
  <definedNames>
    <definedName name="Fees" localSheetId="1">'Print 1 Answer'!$A$24:$B$26</definedName>
    <definedName name="Fees" localSheetId="2">'Print 2 Answer'!$A$24:$B$26</definedName>
    <definedName name="_xlnm.Print_Area" localSheetId="0">'Golf Club Membership'!$A$1:$I$27</definedName>
    <definedName name="_xlnm.Print_Area" localSheetId="1">'Print 1 Answer'!$A$1:$H$26</definedName>
    <definedName name="_xlnm.Print_Area" localSheetId="2">'Print 2 Answer'!$A$1:$G$26</definedName>
  </definedNames>
  <calcPr calcId="145621"/>
</workbook>
</file>

<file path=xl/calcChain.xml><?xml version="1.0" encoding="utf-8"?>
<calcChain xmlns="http://schemas.openxmlformats.org/spreadsheetml/2006/main">
  <c r="F19" i="9" l="1"/>
  <c r="B4" i="9"/>
  <c r="C18" i="9" s="1"/>
  <c r="D18" i="9" s="1"/>
  <c r="F19" i="6"/>
  <c r="B4" i="6"/>
  <c r="C18" i="6" s="1"/>
  <c r="D18" i="6" s="1"/>
  <c r="C13" i="9" l="1"/>
  <c r="D13" i="9" s="1"/>
  <c r="C7" i="9"/>
  <c r="D7" i="9" s="1"/>
  <c r="E7" i="9" s="1"/>
  <c r="G7" i="9" s="1"/>
  <c r="C17" i="9"/>
  <c r="D17" i="9" s="1"/>
  <c r="C11" i="9"/>
  <c r="D11" i="9" s="1"/>
  <c r="C8" i="9"/>
  <c r="D8" i="9" s="1"/>
  <c r="C14" i="9"/>
  <c r="D14" i="9" s="1"/>
  <c r="C15" i="9"/>
  <c r="D15" i="9" s="1"/>
  <c r="C12" i="9"/>
  <c r="D12" i="9" s="1"/>
  <c r="C10" i="9"/>
  <c r="D10" i="9" s="1"/>
  <c r="E18" i="9"/>
  <c r="G18" i="9" s="1"/>
  <c r="C9" i="9"/>
  <c r="D9" i="9" s="1"/>
  <c r="C16" i="9"/>
  <c r="D16" i="9" s="1"/>
  <c r="C9" i="6"/>
  <c r="C15" i="6"/>
  <c r="C11" i="6"/>
  <c r="D11" i="6" s="1"/>
  <c r="E11" i="6" s="1"/>
  <c r="G11" i="6" s="1"/>
  <c r="C16" i="6"/>
  <c r="D16" i="6" s="1"/>
  <c r="C7" i="6"/>
  <c r="D7" i="6" s="1"/>
  <c r="C12" i="6"/>
  <c r="C17" i="6"/>
  <c r="C8" i="6"/>
  <c r="C13" i="6"/>
  <c r="E18" i="6"/>
  <c r="G18" i="6" s="1"/>
  <c r="H18" i="6" s="1"/>
  <c r="C10" i="6"/>
  <c r="D10" i="6" s="1"/>
  <c r="C14" i="6"/>
  <c r="D14" i="6" s="1"/>
  <c r="E12" i="9" l="1"/>
  <c r="G12" i="9" s="1"/>
  <c r="E11" i="9"/>
  <c r="G11" i="9" s="1"/>
  <c r="E15" i="9"/>
  <c r="G15" i="9" s="1"/>
  <c r="E17" i="9"/>
  <c r="G17" i="9" s="1"/>
  <c r="E14" i="9"/>
  <c r="G14" i="9" s="1"/>
  <c r="E10" i="9"/>
  <c r="G10" i="9" s="1"/>
  <c r="E13" i="9"/>
  <c r="G13" i="9" s="1"/>
  <c r="E16" i="9"/>
  <c r="G16" i="9" s="1"/>
  <c r="C19" i="9"/>
  <c r="E9" i="9"/>
  <c r="G9" i="9" s="1"/>
  <c r="C21" i="9"/>
  <c r="C20" i="9"/>
  <c r="E8" i="9"/>
  <c r="G8" i="9" s="1"/>
  <c r="D13" i="6"/>
  <c r="E13" i="6" s="1"/>
  <c r="G13" i="6" s="1"/>
  <c r="H13" i="6" s="1"/>
  <c r="D9" i="6"/>
  <c r="E9" i="6" s="1"/>
  <c r="G9" i="6" s="1"/>
  <c r="H9" i="6" s="1"/>
  <c r="D8" i="6"/>
  <c r="E8" i="6" s="1"/>
  <c r="G8" i="6" s="1"/>
  <c r="H8" i="6" s="1"/>
  <c r="D17" i="6"/>
  <c r="E17" i="6" s="1"/>
  <c r="G17" i="6" s="1"/>
  <c r="H17" i="6" s="1"/>
  <c r="D12" i="6"/>
  <c r="E12" i="6" s="1"/>
  <c r="G12" i="6" s="1"/>
  <c r="H12" i="6" s="1"/>
  <c r="D15" i="6"/>
  <c r="E15" i="6" s="1"/>
  <c r="G15" i="6" s="1"/>
  <c r="H15" i="6" s="1"/>
  <c r="H11" i="6"/>
  <c r="E16" i="6"/>
  <c r="G16" i="6" s="1"/>
  <c r="H16" i="6" s="1"/>
  <c r="C20" i="6"/>
  <c r="E7" i="6"/>
  <c r="G7" i="6" s="1"/>
  <c r="H7" i="6" s="1"/>
  <c r="E14" i="6"/>
  <c r="G14" i="6" s="1"/>
  <c r="H14" i="6" s="1"/>
  <c r="C19" i="6"/>
  <c r="E10" i="6"/>
  <c r="G10" i="6" s="1"/>
  <c r="H10" i="6" s="1"/>
  <c r="C21" i="6"/>
</calcChain>
</file>

<file path=xl/sharedStrings.xml><?xml version="1.0" encoding="utf-8"?>
<sst xmlns="http://schemas.openxmlformats.org/spreadsheetml/2006/main" count="89" uniqueCount="30">
  <si>
    <t>Golf Club Membership</t>
  </si>
  <si>
    <t>Member Name</t>
  </si>
  <si>
    <t>Date of Birth</t>
  </si>
  <si>
    <t>Age of Member</t>
  </si>
  <si>
    <t>Membership Type</t>
  </si>
  <si>
    <t>Membership Fee</t>
  </si>
  <si>
    <t>Fee Paid</t>
  </si>
  <si>
    <t>Fee Outstanding</t>
  </si>
  <si>
    <t>Paid Early Discount</t>
  </si>
  <si>
    <t>Aaron Reader</t>
  </si>
  <si>
    <t>Carol Parry</t>
  </si>
  <si>
    <t>David Smith</t>
  </si>
  <si>
    <t>Debbie White</t>
  </si>
  <si>
    <t>Elena Parry</t>
  </si>
  <si>
    <t>Henry Collins</t>
  </si>
  <si>
    <t>Jane Lee</t>
  </si>
  <si>
    <t>John Kavanagh</t>
  </si>
  <si>
    <t>Kathleen Murray</t>
  </si>
  <si>
    <t>Liam Morgan</t>
  </si>
  <si>
    <t>Patrick Kelly</t>
  </si>
  <si>
    <t>Peter White</t>
  </si>
  <si>
    <t>Senior</t>
  </si>
  <si>
    <t>Junior</t>
  </si>
  <si>
    <t>Average Age</t>
  </si>
  <si>
    <t>Minimum Age</t>
  </si>
  <si>
    <t>Maximum Age</t>
  </si>
  <si>
    <t>Fees</t>
  </si>
  <si>
    <t>Total Fees Paid</t>
  </si>
  <si>
    <t xml:space="preserve">Today's Date: </t>
  </si>
  <si>
    <t>Nuala Collins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</si>
</sst>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83C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49" fontId="5" fillId="0" borderId="9" xfId="1" applyNumberFormat="1" applyFont="1" applyFill="1" applyBorder="1" applyAlignment="1">
      <alignment wrapText="1"/>
    </xf>
    <xf numFmtId="49" fontId="5" fillId="0" borderId="9" xfId="2" applyNumberFormat="1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3" borderId="2" xfId="0" applyFill="1" applyBorder="1"/>
    <xf numFmtId="0" fontId="0" fillId="3" borderId="1" xfId="0" applyFill="1" applyBorder="1"/>
    <xf numFmtId="14" fontId="0" fillId="3" borderId="1" xfId="0" applyNumberFormat="1" applyFill="1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14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164" fontId="0" fillId="3" borderId="2" xfId="0" applyNumberFormat="1" applyFill="1" applyBorder="1"/>
    <xf numFmtId="0" fontId="1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3">
    <cellStyle name="Normal" xfId="0" builtinId="0"/>
    <cellStyle name="Normal 3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Your Name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'Print 2 Answer'!$A$12:$A$18</c:f>
              <c:strCache>
                <c:ptCount val="7"/>
                <c:pt idx="0">
                  <c:v>Carol Parry</c:v>
                </c:pt>
                <c:pt idx="1">
                  <c:v>Nuala Collins</c:v>
                </c:pt>
                <c:pt idx="2">
                  <c:v>Henry Collins</c:v>
                </c:pt>
                <c:pt idx="3">
                  <c:v>Patrick Kelly</c:v>
                </c:pt>
                <c:pt idx="4">
                  <c:v>John Kavanagh</c:v>
                </c:pt>
                <c:pt idx="5">
                  <c:v>Elena Parry</c:v>
                </c:pt>
                <c:pt idx="6">
                  <c:v>Peter White</c:v>
                </c:pt>
              </c:strCache>
            </c:strRef>
          </c:cat>
          <c:val>
            <c:numRef>
              <c:f>'Print 2 Answer'!$F$12:$F$18</c:f>
              <c:numCache>
                <c:formatCode>[$€-83C]#,##0.00</c:formatCode>
                <c:ptCount val="7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200</c:v>
                </c:pt>
                <c:pt idx="5">
                  <c:v>150</c:v>
                </c:pt>
                <c:pt idx="6">
                  <c:v>150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3047296"/>
        <c:axId val="126539264"/>
      </c:barChart>
      <c:catAx>
        <c:axId val="123047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Senior Members Names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539264"/>
        <c:crosses val="autoZero"/>
        <c:auto val="1"/>
        <c:lblAlgn val="ctr"/>
        <c:lblOffset val="100"/>
        <c:noMultiLvlLbl val="0"/>
      </c:catAx>
      <c:valAx>
        <c:axId val="12653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Fees Paid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[$€-83C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47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&amp;LExamination&amp;CPrint out of Graph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000" cy="6082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115" zoomScaleNormal="115" workbookViewId="0">
      <selection activeCell="H20" sqref="H20"/>
    </sheetView>
  </sheetViews>
  <sheetFormatPr defaultRowHeight="15" x14ac:dyDescent="0.25"/>
  <cols>
    <col min="1" max="1" width="18.85546875" customWidth="1"/>
    <col min="2" max="2" width="14" bestFit="1" customWidth="1"/>
    <col min="4" max="4" width="12.85546875" customWidth="1"/>
    <col min="5" max="5" width="14.42578125" bestFit="1" customWidth="1"/>
    <col min="7" max="7" width="12.5703125" customWidth="1"/>
    <col min="8" max="8" width="16.42578125" bestFit="1" customWidth="1"/>
  </cols>
  <sheetData>
    <row r="1" spans="1:8" ht="15.75" thickBot="1" x14ac:dyDescent="0.3"/>
    <row r="2" spans="1:8" ht="18.75" thickBot="1" x14ac:dyDescent="0.3">
      <c r="C2" s="23" t="s">
        <v>0</v>
      </c>
      <c r="D2" s="24"/>
      <c r="E2" s="24"/>
      <c r="F2" s="25"/>
    </row>
    <row r="4" spans="1:8" x14ac:dyDescent="0.25">
      <c r="A4" s="10" t="s">
        <v>28</v>
      </c>
      <c r="B4" s="13"/>
    </row>
    <row r="6" spans="1:8" s="1" customFormat="1" ht="30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</row>
    <row r="7" spans="1:8" x14ac:dyDescent="0.25">
      <c r="A7" s="4" t="s">
        <v>9</v>
      </c>
      <c r="B7" s="17">
        <v>34308</v>
      </c>
      <c r="C7" s="11"/>
      <c r="D7" s="11"/>
      <c r="E7" s="21"/>
      <c r="F7" s="14">
        <v>50</v>
      </c>
      <c r="G7" s="21"/>
      <c r="H7" s="11"/>
    </row>
    <row r="8" spans="1:8" x14ac:dyDescent="0.25">
      <c r="A8" s="4" t="s">
        <v>10</v>
      </c>
      <c r="B8" s="18">
        <v>21291</v>
      </c>
      <c r="C8" s="11"/>
      <c r="D8" s="11"/>
      <c r="E8" s="21"/>
      <c r="F8" s="15">
        <v>250</v>
      </c>
      <c r="G8" s="21"/>
      <c r="H8" s="11"/>
    </row>
    <row r="9" spans="1:8" x14ac:dyDescent="0.25">
      <c r="A9" s="5" t="s">
        <v>11</v>
      </c>
      <c r="B9" s="18">
        <v>23562</v>
      </c>
      <c r="C9" s="11"/>
      <c r="D9" s="11"/>
      <c r="E9" s="21"/>
      <c r="F9" s="15">
        <v>50</v>
      </c>
      <c r="G9" s="21"/>
      <c r="H9" s="11"/>
    </row>
    <row r="10" spans="1:8" x14ac:dyDescent="0.25">
      <c r="A10" s="4" t="s">
        <v>12</v>
      </c>
      <c r="B10" s="18">
        <v>35870</v>
      </c>
      <c r="C10" s="11"/>
      <c r="D10" s="11"/>
      <c r="E10" s="21"/>
      <c r="F10" s="15">
        <v>50</v>
      </c>
      <c r="G10" s="21"/>
      <c r="H10" s="11"/>
    </row>
    <row r="11" spans="1:8" x14ac:dyDescent="0.25">
      <c r="A11" s="4" t="s">
        <v>13</v>
      </c>
      <c r="B11" s="18">
        <v>16653</v>
      </c>
      <c r="C11" s="11"/>
      <c r="D11" s="11"/>
      <c r="E11" s="21"/>
      <c r="F11" s="15">
        <v>150</v>
      </c>
      <c r="G11" s="21"/>
      <c r="H11" s="11"/>
    </row>
    <row r="12" spans="1:8" x14ac:dyDescent="0.25">
      <c r="A12" s="5" t="s">
        <v>14</v>
      </c>
      <c r="B12" s="18">
        <v>20933</v>
      </c>
      <c r="C12" s="11"/>
      <c r="D12" s="11"/>
      <c r="E12" s="21"/>
      <c r="F12" s="15">
        <v>250</v>
      </c>
      <c r="G12" s="21"/>
      <c r="H12" s="11"/>
    </row>
    <row r="13" spans="1:8" x14ac:dyDescent="0.25">
      <c r="A13" s="4" t="s">
        <v>15</v>
      </c>
      <c r="B13" s="18">
        <v>34895</v>
      </c>
      <c r="C13" s="11"/>
      <c r="D13" s="11"/>
      <c r="E13" s="21"/>
      <c r="F13" s="15">
        <v>50</v>
      </c>
      <c r="G13" s="21"/>
      <c r="H13" s="11"/>
    </row>
    <row r="14" spans="1:8" x14ac:dyDescent="0.25">
      <c r="A14" s="5" t="s">
        <v>16</v>
      </c>
      <c r="B14" s="18">
        <v>18465</v>
      </c>
      <c r="C14" s="11"/>
      <c r="D14" s="11"/>
      <c r="E14" s="21"/>
      <c r="F14" s="15">
        <v>200</v>
      </c>
      <c r="G14" s="21"/>
      <c r="H14" s="11"/>
    </row>
    <row r="15" spans="1:8" x14ac:dyDescent="0.25">
      <c r="A15" s="5" t="s">
        <v>17</v>
      </c>
      <c r="B15" s="18">
        <v>34581</v>
      </c>
      <c r="C15" s="11"/>
      <c r="D15" s="11"/>
      <c r="E15" s="21"/>
      <c r="F15" s="15">
        <v>150</v>
      </c>
      <c r="G15" s="21"/>
      <c r="H15" s="11"/>
    </row>
    <row r="16" spans="1:8" x14ac:dyDescent="0.25">
      <c r="A16" s="5" t="s">
        <v>18</v>
      </c>
      <c r="B16" s="18">
        <v>33486</v>
      </c>
      <c r="C16" s="11"/>
      <c r="D16" s="11"/>
      <c r="E16" s="21"/>
      <c r="F16" s="15">
        <v>50</v>
      </c>
      <c r="G16" s="21"/>
      <c r="H16" s="11"/>
    </row>
    <row r="17" spans="1:8" x14ac:dyDescent="0.25">
      <c r="A17" s="5" t="s">
        <v>19</v>
      </c>
      <c r="B17" s="18">
        <v>22122</v>
      </c>
      <c r="C17" s="11"/>
      <c r="D17" s="11"/>
      <c r="E17" s="21"/>
      <c r="F17" s="15">
        <v>250</v>
      </c>
      <c r="G17" s="21"/>
      <c r="H17" s="11"/>
    </row>
    <row r="18" spans="1:8" x14ac:dyDescent="0.25">
      <c r="A18" s="4" t="s">
        <v>20</v>
      </c>
      <c r="B18" s="19">
        <v>15911</v>
      </c>
      <c r="C18" s="11"/>
      <c r="D18" s="11"/>
      <c r="E18" s="21"/>
      <c r="F18" s="16">
        <v>150</v>
      </c>
      <c r="G18" s="21"/>
      <c r="H18" s="11"/>
    </row>
    <row r="19" spans="1:8" x14ac:dyDescent="0.25">
      <c r="A19" s="6"/>
      <c r="B19" s="22" t="s">
        <v>23</v>
      </c>
      <c r="C19" s="12"/>
      <c r="D19" s="7"/>
      <c r="E19" s="22" t="s">
        <v>27</v>
      </c>
      <c r="F19" s="21"/>
    </row>
    <row r="20" spans="1:8" x14ac:dyDescent="0.25">
      <c r="B20" s="22" t="s">
        <v>24</v>
      </c>
      <c r="C20" s="12"/>
    </row>
    <row r="21" spans="1:8" x14ac:dyDescent="0.25">
      <c r="B21" s="22" t="s">
        <v>25</v>
      </c>
      <c r="C21" s="11"/>
    </row>
    <row r="23" spans="1:8" ht="15.75" thickBot="1" x14ac:dyDescent="0.3"/>
    <row r="24" spans="1:8" ht="15.75" thickBot="1" x14ac:dyDescent="0.3">
      <c r="A24" s="8" t="s">
        <v>4</v>
      </c>
      <c r="B24" s="20" t="s">
        <v>26</v>
      </c>
    </row>
    <row r="25" spans="1:8" x14ac:dyDescent="0.25">
      <c r="A25" s="3" t="s">
        <v>21</v>
      </c>
      <c r="B25" s="14">
        <v>250</v>
      </c>
    </row>
    <row r="26" spans="1:8" x14ac:dyDescent="0.25">
      <c r="A26" s="2" t="s">
        <v>22</v>
      </c>
      <c r="B26" s="14">
        <v>150</v>
      </c>
    </row>
  </sheetData>
  <mergeCells count="1">
    <mergeCell ref="C2:F2"/>
  </mergeCells>
  <dataValidations count="1">
    <dataValidation type="whole" allowBlank="1" showInputMessage="1" showErrorMessage="1" error="This value cannot be over the value €250" sqref="F7:F18">
      <formula1>0</formula1>
      <formula2>250</formula2>
    </dataValidation>
  </dataValidations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&amp;LExamination 2015&amp;CSpreadsheet Methods 5N1977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>
      <selection activeCell="J21" sqref="J21"/>
    </sheetView>
  </sheetViews>
  <sheetFormatPr defaultRowHeight="15" x14ac:dyDescent="0.25"/>
  <cols>
    <col min="1" max="1" width="18.85546875" customWidth="1"/>
    <col min="2" max="2" width="14" customWidth="1"/>
    <col min="4" max="4" width="12.85546875" customWidth="1"/>
    <col min="5" max="5" width="14.42578125" customWidth="1"/>
    <col min="7" max="7" width="12.5703125" customWidth="1"/>
    <col min="8" max="8" width="16.42578125" customWidth="1"/>
  </cols>
  <sheetData>
    <row r="1" spans="1:8" ht="15.75" thickBot="1" x14ac:dyDescent="0.3"/>
    <row r="2" spans="1:8" ht="19.5" thickBot="1" x14ac:dyDescent="0.35">
      <c r="C2" s="26" t="s">
        <v>0</v>
      </c>
      <c r="D2" s="27"/>
      <c r="E2" s="27"/>
      <c r="F2" s="28"/>
    </row>
    <row r="4" spans="1:8" x14ac:dyDescent="0.25">
      <c r="A4" s="10" t="s">
        <v>28</v>
      </c>
      <c r="B4" s="13">
        <f ca="1">TODAY()</f>
        <v>42086</v>
      </c>
    </row>
    <row r="6" spans="1:8" s="1" customFormat="1" ht="30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</row>
    <row r="7" spans="1:8" x14ac:dyDescent="0.25">
      <c r="A7" s="4" t="s">
        <v>9</v>
      </c>
      <c r="B7" s="17">
        <v>34308</v>
      </c>
      <c r="C7" s="11">
        <f ca="1">YEAR($B$4)-YEAR(B7)</f>
        <v>22</v>
      </c>
      <c r="D7" s="11" t="str">
        <f ca="1">IF(C7&gt;=35,"Senior","Junior")</f>
        <v>Junior</v>
      </c>
      <c r="E7" s="21">
        <f t="shared" ref="E7:E18" ca="1" si="0">VLOOKUP(D7,Fees,2,FALSE)</f>
        <v>150</v>
      </c>
      <c r="F7" s="14">
        <v>50</v>
      </c>
      <c r="G7" s="21">
        <f ca="1">E7-F7</f>
        <v>100</v>
      </c>
      <c r="H7" s="11">
        <f ca="1">IF(AND(D7="Senior",G7=0),"Clothing Voucher",0)</f>
        <v>0</v>
      </c>
    </row>
    <row r="8" spans="1:8" x14ac:dyDescent="0.25">
      <c r="A8" s="4" t="s">
        <v>10</v>
      </c>
      <c r="B8" s="18">
        <v>21291</v>
      </c>
      <c r="C8" s="11">
        <f t="shared" ref="C8:C18" ca="1" si="1">YEAR($B$4)-YEAR(B8)</f>
        <v>57</v>
      </c>
      <c r="D8" s="11" t="str">
        <f t="shared" ref="D8:D18" ca="1" si="2">IF(C8&gt;=35,"Senior","Junior")</f>
        <v>Senior</v>
      </c>
      <c r="E8" s="21">
        <f t="shared" ca="1" si="0"/>
        <v>250</v>
      </c>
      <c r="F8" s="15">
        <v>250</v>
      </c>
      <c r="G8" s="21">
        <f t="shared" ref="G8:G18" ca="1" si="3">E8-F8</f>
        <v>0</v>
      </c>
      <c r="H8" s="11" t="str">
        <f t="shared" ref="H8:H18" ca="1" si="4">IF(AND(D8="Senior",G8=0),"Clothing Voucher",0)</f>
        <v>Clothing Voucher</v>
      </c>
    </row>
    <row r="9" spans="1:8" x14ac:dyDescent="0.25">
      <c r="A9" s="5" t="s">
        <v>11</v>
      </c>
      <c r="B9" s="18">
        <v>23562</v>
      </c>
      <c r="C9" s="11">
        <f t="shared" ca="1" si="1"/>
        <v>51</v>
      </c>
      <c r="D9" s="11" t="str">
        <f t="shared" ca="1" si="2"/>
        <v>Senior</v>
      </c>
      <c r="E9" s="21">
        <f t="shared" ca="1" si="0"/>
        <v>250</v>
      </c>
      <c r="F9" s="15">
        <v>50</v>
      </c>
      <c r="G9" s="21">
        <f t="shared" ca="1" si="3"/>
        <v>200</v>
      </c>
      <c r="H9" s="11">
        <f t="shared" ca="1" si="4"/>
        <v>0</v>
      </c>
    </row>
    <row r="10" spans="1:8" x14ac:dyDescent="0.25">
      <c r="A10" s="4" t="s">
        <v>12</v>
      </c>
      <c r="B10" s="18">
        <v>35870</v>
      </c>
      <c r="C10" s="11">
        <f t="shared" ca="1" si="1"/>
        <v>17</v>
      </c>
      <c r="D10" s="11" t="str">
        <f t="shared" ca="1" si="2"/>
        <v>Junior</v>
      </c>
      <c r="E10" s="21">
        <f t="shared" ca="1" si="0"/>
        <v>150</v>
      </c>
      <c r="F10" s="15">
        <v>50</v>
      </c>
      <c r="G10" s="21">
        <f t="shared" ca="1" si="3"/>
        <v>100</v>
      </c>
      <c r="H10" s="11">
        <f t="shared" ca="1" si="4"/>
        <v>0</v>
      </c>
    </row>
    <row r="11" spans="1:8" x14ac:dyDescent="0.25">
      <c r="A11" s="4" t="s">
        <v>13</v>
      </c>
      <c r="B11" s="18">
        <v>16653</v>
      </c>
      <c r="C11" s="11">
        <f t="shared" ca="1" si="1"/>
        <v>70</v>
      </c>
      <c r="D11" s="11" t="str">
        <f t="shared" ca="1" si="2"/>
        <v>Senior</v>
      </c>
      <c r="E11" s="21">
        <f t="shared" ca="1" si="0"/>
        <v>250</v>
      </c>
      <c r="F11" s="15">
        <v>150</v>
      </c>
      <c r="G11" s="21">
        <f t="shared" ca="1" si="3"/>
        <v>100</v>
      </c>
      <c r="H11" s="11">
        <f t="shared" ca="1" si="4"/>
        <v>0</v>
      </c>
    </row>
    <row r="12" spans="1:8" x14ac:dyDescent="0.25">
      <c r="A12" s="5" t="s">
        <v>14</v>
      </c>
      <c r="B12" s="18">
        <v>20933</v>
      </c>
      <c r="C12" s="11">
        <f t="shared" ca="1" si="1"/>
        <v>58</v>
      </c>
      <c r="D12" s="11" t="str">
        <f t="shared" ca="1" si="2"/>
        <v>Senior</v>
      </c>
      <c r="E12" s="21">
        <f t="shared" ca="1" si="0"/>
        <v>250</v>
      </c>
      <c r="F12" s="15">
        <v>250</v>
      </c>
      <c r="G12" s="21">
        <f t="shared" ca="1" si="3"/>
        <v>0</v>
      </c>
      <c r="H12" s="11" t="str">
        <f t="shared" ca="1" si="4"/>
        <v>Clothing Voucher</v>
      </c>
    </row>
    <row r="13" spans="1:8" x14ac:dyDescent="0.25">
      <c r="A13" s="4" t="s">
        <v>15</v>
      </c>
      <c r="B13" s="18">
        <v>34895</v>
      </c>
      <c r="C13" s="11">
        <f t="shared" ca="1" si="1"/>
        <v>20</v>
      </c>
      <c r="D13" s="11" t="str">
        <f t="shared" ca="1" si="2"/>
        <v>Junior</v>
      </c>
      <c r="E13" s="21">
        <f t="shared" ca="1" si="0"/>
        <v>150</v>
      </c>
      <c r="F13" s="15">
        <v>50</v>
      </c>
      <c r="G13" s="21">
        <f t="shared" ca="1" si="3"/>
        <v>100</v>
      </c>
      <c r="H13" s="11">
        <f t="shared" ca="1" si="4"/>
        <v>0</v>
      </c>
    </row>
    <row r="14" spans="1:8" x14ac:dyDescent="0.25">
      <c r="A14" s="5" t="s">
        <v>16</v>
      </c>
      <c r="B14" s="18">
        <v>18465</v>
      </c>
      <c r="C14" s="11">
        <f t="shared" ca="1" si="1"/>
        <v>65</v>
      </c>
      <c r="D14" s="11" t="str">
        <f t="shared" ca="1" si="2"/>
        <v>Senior</v>
      </c>
      <c r="E14" s="21">
        <f t="shared" ca="1" si="0"/>
        <v>250</v>
      </c>
      <c r="F14" s="15">
        <v>200</v>
      </c>
      <c r="G14" s="21">
        <f t="shared" ca="1" si="3"/>
        <v>50</v>
      </c>
      <c r="H14" s="11">
        <f t="shared" ca="1" si="4"/>
        <v>0</v>
      </c>
    </row>
    <row r="15" spans="1:8" x14ac:dyDescent="0.25">
      <c r="A15" s="5" t="s">
        <v>17</v>
      </c>
      <c r="B15" s="18">
        <v>34581</v>
      </c>
      <c r="C15" s="11">
        <f t="shared" ca="1" si="1"/>
        <v>21</v>
      </c>
      <c r="D15" s="11" t="str">
        <f t="shared" ca="1" si="2"/>
        <v>Junior</v>
      </c>
      <c r="E15" s="21">
        <f t="shared" ca="1" si="0"/>
        <v>150</v>
      </c>
      <c r="F15" s="15">
        <v>150</v>
      </c>
      <c r="G15" s="21">
        <f t="shared" ca="1" si="3"/>
        <v>0</v>
      </c>
      <c r="H15" s="11">
        <f t="shared" ca="1" si="4"/>
        <v>0</v>
      </c>
    </row>
    <row r="16" spans="1:8" x14ac:dyDescent="0.25">
      <c r="A16" s="5" t="s">
        <v>18</v>
      </c>
      <c r="B16" s="18">
        <v>33486</v>
      </c>
      <c r="C16" s="11">
        <f t="shared" ca="1" si="1"/>
        <v>24</v>
      </c>
      <c r="D16" s="11" t="str">
        <f t="shared" ca="1" si="2"/>
        <v>Junior</v>
      </c>
      <c r="E16" s="21">
        <f t="shared" ca="1" si="0"/>
        <v>150</v>
      </c>
      <c r="F16" s="15">
        <v>50</v>
      </c>
      <c r="G16" s="21">
        <f t="shared" ca="1" si="3"/>
        <v>100</v>
      </c>
      <c r="H16" s="11">
        <f t="shared" ca="1" si="4"/>
        <v>0</v>
      </c>
    </row>
    <row r="17" spans="1:8" x14ac:dyDescent="0.25">
      <c r="A17" s="5" t="s">
        <v>19</v>
      </c>
      <c r="B17" s="18">
        <v>22122</v>
      </c>
      <c r="C17" s="11">
        <f t="shared" ca="1" si="1"/>
        <v>55</v>
      </c>
      <c r="D17" s="11" t="str">
        <f t="shared" ca="1" si="2"/>
        <v>Senior</v>
      </c>
      <c r="E17" s="21">
        <f t="shared" ca="1" si="0"/>
        <v>250</v>
      </c>
      <c r="F17" s="15">
        <v>250</v>
      </c>
      <c r="G17" s="21">
        <f t="shared" ca="1" si="3"/>
        <v>0</v>
      </c>
      <c r="H17" s="11" t="str">
        <f t="shared" ca="1" si="4"/>
        <v>Clothing Voucher</v>
      </c>
    </row>
    <row r="18" spans="1:8" x14ac:dyDescent="0.25">
      <c r="A18" s="4" t="s">
        <v>20</v>
      </c>
      <c r="B18" s="19">
        <v>15911</v>
      </c>
      <c r="C18" s="11">
        <f t="shared" ca="1" si="1"/>
        <v>72</v>
      </c>
      <c r="D18" s="11" t="str">
        <f t="shared" ca="1" si="2"/>
        <v>Senior</v>
      </c>
      <c r="E18" s="21">
        <f t="shared" ca="1" si="0"/>
        <v>250</v>
      </c>
      <c r="F18" s="16">
        <v>150</v>
      </c>
      <c r="G18" s="21">
        <f t="shared" ca="1" si="3"/>
        <v>100</v>
      </c>
      <c r="H18" s="11">
        <f t="shared" ca="1" si="4"/>
        <v>0</v>
      </c>
    </row>
    <row r="19" spans="1:8" x14ac:dyDescent="0.25">
      <c r="A19" s="6"/>
      <c r="B19" s="22" t="s">
        <v>23</v>
      </c>
      <c r="C19" s="12">
        <f ca="1">AVERAGE(C7:C18)</f>
        <v>44.333333333333336</v>
      </c>
      <c r="D19" s="7"/>
      <c r="E19" s="22" t="s">
        <v>27</v>
      </c>
      <c r="F19" s="21">
        <f>SUM(F7:F18)</f>
        <v>1650</v>
      </c>
    </row>
    <row r="20" spans="1:8" x14ac:dyDescent="0.25">
      <c r="B20" s="22" t="s">
        <v>24</v>
      </c>
      <c r="C20" s="12">
        <f ca="1">MIN(C7:C18)</f>
        <v>17</v>
      </c>
    </row>
    <row r="21" spans="1:8" x14ac:dyDescent="0.25">
      <c r="B21" s="22" t="s">
        <v>25</v>
      </c>
      <c r="C21" s="11">
        <f ca="1">MAX(C7:C18)</f>
        <v>72</v>
      </c>
    </row>
    <row r="23" spans="1:8" ht="15.75" thickBot="1" x14ac:dyDescent="0.3"/>
    <row r="24" spans="1:8" ht="15.75" thickBot="1" x14ac:dyDescent="0.3">
      <c r="A24" s="8" t="s">
        <v>4</v>
      </c>
      <c r="B24" s="20" t="s">
        <v>26</v>
      </c>
    </row>
    <row r="25" spans="1:8" x14ac:dyDescent="0.25">
      <c r="A25" s="3" t="s">
        <v>21</v>
      </c>
      <c r="B25" s="14">
        <v>250</v>
      </c>
    </row>
    <row r="26" spans="1:8" x14ac:dyDescent="0.25">
      <c r="A26" s="2" t="s">
        <v>22</v>
      </c>
      <c r="B26" s="14">
        <v>150</v>
      </c>
    </row>
  </sheetData>
  <mergeCells count="1">
    <mergeCell ref="C2:F2"/>
  </mergeCells>
  <dataValidations disablePrompts="1" count="1">
    <dataValidation type="whole" allowBlank="1" showInputMessage="1" showErrorMessage="1" error="This value cannot be over the value €250" sqref="F7:F18">
      <formula1>0</formula1>
      <formula2>250</formula2>
    </dataValidation>
  </dataValidations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&amp;LExamination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Normal="100" workbookViewId="0">
      <selection sqref="A1:G26"/>
    </sheetView>
  </sheetViews>
  <sheetFormatPr defaultRowHeight="15" x14ac:dyDescent="0.25"/>
  <cols>
    <col min="1" max="1" width="18.85546875" customWidth="1"/>
    <col min="2" max="2" width="14" bestFit="1" customWidth="1"/>
    <col min="4" max="4" width="12.85546875" customWidth="1"/>
    <col min="5" max="5" width="14.42578125" bestFit="1" customWidth="1"/>
    <col min="7" max="7" width="12.5703125" customWidth="1"/>
  </cols>
  <sheetData>
    <row r="1" spans="1:7" ht="15.75" thickBot="1" x14ac:dyDescent="0.3"/>
    <row r="2" spans="1:7" ht="19.5" thickBot="1" x14ac:dyDescent="0.35">
      <c r="C2" s="26" t="s">
        <v>0</v>
      </c>
      <c r="D2" s="27"/>
      <c r="E2" s="27"/>
      <c r="F2" s="28"/>
    </row>
    <row r="4" spans="1:7" x14ac:dyDescent="0.25">
      <c r="A4" s="10" t="s">
        <v>28</v>
      </c>
      <c r="B4" s="13">
        <f ca="1">TODAY()</f>
        <v>42086</v>
      </c>
    </row>
    <row r="6" spans="1:7" s="1" customFormat="1" ht="30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</row>
    <row r="7" spans="1:7" x14ac:dyDescent="0.25">
      <c r="A7" s="5" t="s">
        <v>17</v>
      </c>
      <c r="B7" s="17">
        <v>34581</v>
      </c>
      <c r="C7" s="11">
        <f t="shared" ref="C7:C18" ca="1" si="0">YEAR($B$4)-YEAR(B7)</f>
        <v>21</v>
      </c>
      <c r="D7" s="11" t="str">
        <f t="shared" ref="D7:D18" ca="1" si="1">IF(C7&gt;=35,"Senior","Junior")</f>
        <v>Junior</v>
      </c>
      <c r="E7" s="21">
        <f t="shared" ref="E7:E18" ca="1" si="2">VLOOKUP(D7,Fees,2,FALSE)</f>
        <v>150</v>
      </c>
      <c r="F7" s="14">
        <v>150</v>
      </c>
      <c r="G7" s="21">
        <f t="shared" ref="G7:G18" ca="1" si="3">E7-F7</f>
        <v>0</v>
      </c>
    </row>
    <row r="8" spans="1:7" x14ac:dyDescent="0.25">
      <c r="A8" s="4" t="s">
        <v>9</v>
      </c>
      <c r="B8" s="18">
        <v>34308</v>
      </c>
      <c r="C8" s="11">
        <f t="shared" ca="1" si="0"/>
        <v>22</v>
      </c>
      <c r="D8" s="11" t="str">
        <f t="shared" ca="1" si="1"/>
        <v>Junior</v>
      </c>
      <c r="E8" s="21">
        <f t="shared" ca="1" si="2"/>
        <v>150</v>
      </c>
      <c r="F8" s="15">
        <v>50</v>
      </c>
      <c r="G8" s="21">
        <f t="shared" ca="1" si="3"/>
        <v>100</v>
      </c>
    </row>
    <row r="9" spans="1:7" x14ac:dyDescent="0.25">
      <c r="A9" s="4" t="s">
        <v>12</v>
      </c>
      <c r="B9" s="18">
        <v>35870</v>
      </c>
      <c r="C9" s="11">
        <f t="shared" ca="1" si="0"/>
        <v>17</v>
      </c>
      <c r="D9" s="11" t="str">
        <f t="shared" ca="1" si="1"/>
        <v>Junior</v>
      </c>
      <c r="E9" s="21">
        <f t="shared" ca="1" si="2"/>
        <v>150</v>
      </c>
      <c r="F9" s="15">
        <v>50</v>
      </c>
      <c r="G9" s="21">
        <f t="shared" ca="1" si="3"/>
        <v>100</v>
      </c>
    </row>
    <row r="10" spans="1:7" x14ac:dyDescent="0.25">
      <c r="A10" s="4" t="s">
        <v>15</v>
      </c>
      <c r="B10" s="18">
        <v>34895</v>
      </c>
      <c r="C10" s="11">
        <f t="shared" ca="1" si="0"/>
        <v>20</v>
      </c>
      <c r="D10" s="11" t="str">
        <f t="shared" ca="1" si="1"/>
        <v>Junior</v>
      </c>
      <c r="E10" s="21">
        <f t="shared" ca="1" si="2"/>
        <v>150</v>
      </c>
      <c r="F10" s="15">
        <v>50</v>
      </c>
      <c r="G10" s="21">
        <f t="shared" ca="1" si="3"/>
        <v>100</v>
      </c>
    </row>
    <row r="11" spans="1:7" x14ac:dyDescent="0.25">
      <c r="A11" s="5" t="s">
        <v>18</v>
      </c>
      <c r="B11" s="18">
        <v>33486</v>
      </c>
      <c r="C11" s="11">
        <f t="shared" ca="1" si="0"/>
        <v>24</v>
      </c>
      <c r="D11" s="11" t="str">
        <f t="shared" ca="1" si="1"/>
        <v>Junior</v>
      </c>
      <c r="E11" s="21">
        <f t="shared" ca="1" si="2"/>
        <v>150</v>
      </c>
      <c r="F11" s="15">
        <v>50</v>
      </c>
      <c r="G11" s="21">
        <f t="shared" ca="1" si="3"/>
        <v>100</v>
      </c>
    </row>
    <row r="12" spans="1:7" x14ac:dyDescent="0.25">
      <c r="A12" s="4" t="s">
        <v>10</v>
      </c>
      <c r="B12" s="18">
        <v>21291</v>
      </c>
      <c r="C12" s="11">
        <f t="shared" ca="1" si="0"/>
        <v>57</v>
      </c>
      <c r="D12" s="11" t="str">
        <f t="shared" ca="1" si="1"/>
        <v>Senior</v>
      </c>
      <c r="E12" s="21">
        <f t="shared" ca="1" si="2"/>
        <v>250</v>
      </c>
      <c r="F12" s="15">
        <v>250</v>
      </c>
      <c r="G12" s="21">
        <f t="shared" ca="1" si="3"/>
        <v>0</v>
      </c>
    </row>
    <row r="13" spans="1:7" x14ac:dyDescent="0.25">
      <c r="A13" s="4" t="s">
        <v>29</v>
      </c>
      <c r="B13" s="18">
        <v>21777</v>
      </c>
      <c r="C13" s="11">
        <f t="shared" ca="1" si="0"/>
        <v>56</v>
      </c>
      <c r="D13" s="11" t="str">
        <f t="shared" ca="1" si="1"/>
        <v>Senior</v>
      </c>
      <c r="E13" s="21">
        <f t="shared" ca="1" si="2"/>
        <v>250</v>
      </c>
      <c r="F13" s="15">
        <v>250</v>
      </c>
      <c r="G13" s="21">
        <f t="shared" ca="1" si="3"/>
        <v>0</v>
      </c>
    </row>
    <row r="14" spans="1:7" x14ac:dyDescent="0.25">
      <c r="A14" s="5" t="s">
        <v>14</v>
      </c>
      <c r="B14" s="18">
        <v>20933</v>
      </c>
      <c r="C14" s="11">
        <f t="shared" ca="1" si="0"/>
        <v>58</v>
      </c>
      <c r="D14" s="11" t="str">
        <f t="shared" ca="1" si="1"/>
        <v>Senior</v>
      </c>
      <c r="E14" s="21">
        <f t="shared" ca="1" si="2"/>
        <v>250</v>
      </c>
      <c r="F14" s="15">
        <v>250</v>
      </c>
      <c r="G14" s="21">
        <f t="shared" ca="1" si="3"/>
        <v>0</v>
      </c>
    </row>
    <row r="15" spans="1:7" x14ac:dyDescent="0.25">
      <c r="A15" s="5" t="s">
        <v>19</v>
      </c>
      <c r="B15" s="18">
        <v>22122</v>
      </c>
      <c r="C15" s="11">
        <f t="shared" ca="1" si="0"/>
        <v>55</v>
      </c>
      <c r="D15" s="11" t="str">
        <f t="shared" ca="1" si="1"/>
        <v>Senior</v>
      </c>
      <c r="E15" s="21">
        <f t="shared" ca="1" si="2"/>
        <v>250</v>
      </c>
      <c r="F15" s="15">
        <v>250</v>
      </c>
      <c r="G15" s="21">
        <f t="shared" ca="1" si="3"/>
        <v>0</v>
      </c>
    </row>
    <row r="16" spans="1:7" x14ac:dyDescent="0.25">
      <c r="A16" s="5" t="s">
        <v>16</v>
      </c>
      <c r="B16" s="18">
        <v>18465</v>
      </c>
      <c r="C16" s="11">
        <f t="shared" ca="1" si="0"/>
        <v>65</v>
      </c>
      <c r="D16" s="11" t="str">
        <f t="shared" ca="1" si="1"/>
        <v>Senior</v>
      </c>
      <c r="E16" s="21">
        <f t="shared" ca="1" si="2"/>
        <v>250</v>
      </c>
      <c r="F16" s="15">
        <v>200</v>
      </c>
      <c r="G16" s="21">
        <f t="shared" ca="1" si="3"/>
        <v>50</v>
      </c>
    </row>
    <row r="17" spans="1:7" x14ac:dyDescent="0.25">
      <c r="A17" s="4" t="s">
        <v>13</v>
      </c>
      <c r="B17" s="18">
        <v>16653</v>
      </c>
      <c r="C17" s="11">
        <f t="shared" ca="1" si="0"/>
        <v>70</v>
      </c>
      <c r="D17" s="11" t="str">
        <f t="shared" ca="1" si="1"/>
        <v>Senior</v>
      </c>
      <c r="E17" s="21">
        <f t="shared" ca="1" si="2"/>
        <v>250</v>
      </c>
      <c r="F17" s="15">
        <v>150</v>
      </c>
      <c r="G17" s="21">
        <f t="shared" ca="1" si="3"/>
        <v>100</v>
      </c>
    </row>
    <row r="18" spans="1:7" x14ac:dyDescent="0.25">
      <c r="A18" s="4" t="s">
        <v>20</v>
      </c>
      <c r="B18" s="19">
        <v>15911</v>
      </c>
      <c r="C18" s="11">
        <f t="shared" ca="1" si="0"/>
        <v>72</v>
      </c>
      <c r="D18" s="11" t="str">
        <f t="shared" ca="1" si="1"/>
        <v>Senior</v>
      </c>
      <c r="E18" s="21">
        <f t="shared" ca="1" si="2"/>
        <v>250</v>
      </c>
      <c r="F18" s="16">
        <v>150</v>
      </c>
      <c r="G18" s="21">
        <f t="shared" ca="1" si="3"/>
        <v>100</v>
      </c>
    </row>
    <row r="19" spans="1:7" x14ac:dyDescent="0.25">
      <c r="A19" s="6"/>
      <c r="B19" s="22" t="s">
        <v>23</v>
      </c>
      <c r="C19" s="12">
        <f ca="1">AVERAGE(C7:C18)</f>
        <v>44.75</v>
      </c>
      <c r="D19" s="7"/>
      <c r="E19" s="22" t="s">
        <v>27</v>
      </c>
      <c r="F19" s="21">
        <f>SUM(F7:F18)</f>
        <v>1850</v>
      </c>
    </row>
    <row r="20" spans="1:7" x14ac:dyDescent="0.25">
      <c r="B20" s="22" t="s">
        <v>24</v>
      </c>
      <c r="C20" s="12">
        <f ca="1">MIN(C7:C18)</f>
        <v>17</v>
      </c>
    </row>
    <row r="21" spans="1:7" x14ac:dyDescent="0.25">
      <c r="B21" s="22" t="s">
        <v>25</v>
      </c>
      <c r="C21" s="11">
        <f ca="1">MAX(C7:C18)</f>
        <v>72</v>
      </c>
    </row>
    <row r="23" spans="1:7" ht="15.75" thickBot="1" x14ac:dyDescent="0.3"/>
    <row r="24" spans="1:7" ht="15.75" thickBot="1" x14ac:dyDescent="0.3">
      <c r="A24" s="8" t="s">
        <v>4</v>
      </c>
      <c r="B24" s="20" t="s">
        <v>26</v>
      </c>
    </row>
    <row r="25" spans="1:7" x14ac:dyDescent="0.25">
      <c r="A25" s="3" t="s">
        <v>21</v>
      </c>
      <c r="B25" s="14">
        <v>250</v>
      </c>
    </row>
    <row r="26" spans="1:7" x14ac:dyDescent="0.25">
      <c r="A26" s="2" t="s">
        <v>22</v>
      </c>
      <c r="B26" s="14">
        <v>150</v>
      </c>
    </row>
  </sheetData>
  <sortState ref="A7:G18">
    <sortCondition ref="D7:D18"/>
    <sortCondition ref="G7:G18"/>
  </sortState>
  <mergeCells count="1">
    <mergeCell ref="C2:F2"/>
  </mergeCells>
  <dataValidations disablePrompts="1" count="1">
    <dataValidation type="whole" allowBlank="1" showInputMessage="1" showErrorMessage="1" error="This value cannot be over the value €250" sqref="F7:F18">
      <formula1>0</formula1>
      <formula2>250</formula2>
    </dataValidation>
  </dataValidations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&amp;LExamination&amp;CPrint out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Golf Club Membership</vt:lpstr>
      <vt:lpstr>Print 1 Answer</vt:lpstr>
      <vt:lpstr>Print 2 Answer</vt:lpstr>
      <vt:lpstr>Senior Fees</vt:lpstr>
      <vt:lpstr>'Print 1 Answer'!Fees</vt:lpstr>
      <vt:lpstr>'Print 2 Answer'!Fees</vt:lpstr>
      <vt:lpstr>'Golf Club Membership'!Print_Area</vt:lpstr>
      <vt:lpstr>'Print 1 Answer'!Print_Area</vt:lpstr>
      <vt:lpstr>'Print 2 Answer'!Print_Area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rmcnally</dc:creator>
  <cp:lastModifiedBy>Rynagh  McNally</cp:lastModifiedBy>
  <cp:lastPrinted>2015-03-23T16:53:16Z</cp:lastPrinted>
  <dcterms:created xsi:type="dcterms:W3CDTF">2010-04-26T09:49:21Z</dcterms:created>
  <dcterms:modified xsi:type="dcterms:W3CDTF">2015-03-23T17:00:03Z</dcterms:modified>
</cp:coreProperties>
</file>